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opaulasouza-my.sharepoint.com/personal/eros_martins_cps_sp_gov_br/Documents/2025/VISITAS TECNICAS/NRA-4/064 - ETEC PROF HORACIO AUGUSTO DA SILVEIRA/"/>
    </mc:Choice>
  </mc:AlternateContent>
  <xr:revisionPtr revIDLastSave="112" documentId="8_{C38B2CFB-E5E4-4501-A23E-6415F2FD9CBC}" xr6:coauthVersionLast="47" xr6:coauthVersionMax="47" xr10:uidLastSave="{ADACD49D-0F16-40D2-989F-5475695A30EF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Print_Area" localSheetId="0">Planilha1!$B$1:$L$47</definedName>
    <definedName name="Print_Area" localSheetId="0">Planilha1!$B$1:$L$47</definedName>
    <definedName name="_xlnm.Print_Titles" localSheetId="0">Planilha1!$1:$4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L38" i="1" s="1"/>
  <c r="I38" i="1"/>
  <c r="K37" i="1"/>
  <c r="L37" i="1" s="1"/>
  <c r="I37" i="1"/>
  <c r="K36" i="1"/>
  <c r="L36" i="1" s="1"/>
  <c r="I36" i="1"/>
  <c r="K35" i="1"/>
  <c r="L35" i="1" s="1"/>
  <c r="I35" i="1"/>
  <c r="K34" i="1"/>
  <c r="L34" i="1" s="1"/>
  <c r="I34" i="1"/>
  <c r="K33" i="1"/>
  <c r="L33" i="1" s="1"/>
  <c r="I33" i="1"/>
  <c r="K32" i="1"/>
  <c r="L32" i="1" s="1"/>
  <c r="I32" i="1"/>
  <c r="K31" i="1"/>
  <c r="L31" i="1" s="1"/>
  <c r="I31" i="1"/>
  <c r="K30" i="1"/>
  <c r="L30" i="1" s="1"/>
  <c r="I30" i="1"/>
  <c r="K29" i="1"/>
  <c r="L29" i="1" s="1"/>
  <c r="I29" i="1"/>
  <c r="K28" i="1"/>
  <c r="L28" i="1" s="1"/>
  <c r="I28" i="1"/>
  <c r="K27" i="1"/>
  <c r="L27" i="1" s="1"/>
  <c r="I27" i="1"/>
  <c r="K26" i="1"/>
  <c r="L26" i="1" s="1"/>
  <c r="I26" i="1"/>
  <c r="K25" i="1"/>
  <c r="L25" i="1" s="1"/>
  <c r="I25" i="1"/>
  <c r="K24" i="1"/>
  <c r="L24" i="1" s="1"/>
  <c r="I24" i="1"/>
  <c r="K23" i="1"/>
  <c r="L23" i="1" s="1"/>
  <c r="I23" i="1"/>
  <c r="K22" i="1"/>
  <c r="L22" i="1" s="1"/>
  <c r="I22" i="1"/>
  <c r="K21" i="1"/>
  <c r="L21" i="1" s="1"/>
  <c r="I21" i="1"/>
  <c r="K20" i="1"/>
  <c r="L20" i="1" s="1"/>
  <c r="I20" i="1"/>
  <c r="K19" i="1"/>
  <c r="L19" i="1" s="1"/>
  <c r="I19" i="1"/>
  <c r="K18" i="1"/>
  <c r="L18" i="1" s="1"/>
  <c r="I18" i="1"/>
  <c r="K17" i="1"/>
  <c r="L17" i="1" s="1"/>
  <c r="I17" i="1"/>
  <c r="K16" i="1"/>
  <c r="L16" i="1" s="1"/>
  <c r="I16" i="1"/>
  <c r="K15" i="1"/>
  <c r="L15" i="1" s="1"/>
  <c r="I15" i="1"/>
  <c r="I12" i="1"/>
  <c r="K8" i="1"/>
  <c r="L8" i="1" s="1"/>
  <c r="K7" i="1"/>
  <c r="L7" i="1" s="1"/>
  <c r="K11" i="1"/>
  <c r="L11" i="1" s="1"/>
  <c r="I10" i="1"/>
  <c r="K9" i="1"/>
  <c r="L9" i="1" s="1"/>
  <c r="K12" i="1"/>
  <c r="L12" i="1" s="1"/>
  <c r="I7" i="1"/>
  <c r="I9" i="1"/>
  <c r="I8" i="1" l="1"/>
  <c r="I11" i="1"/>
  <c r="K10" i="1"/>
  <c r="L10" i="1" s="1"/>
  <c r="K6" i="1"/>
  <c r="L6" i="1" s="1"/>
  <c r="I6" i="1"/>
  <c r="L40" i="1" l="1"/>
</calcChain>
</file>

<file path=xl/sharedStrings.xml><?xml version="1.0" encoding="utf-8"?>
<sst xmlns="http://schemas.openxmlformats.org/spreadsheetml/2006/main" count="199" uniqueCount="122">
  <si>
    <t>OBJETO:</t>
  </si>
  <si>
    <t>LOCAL:</t>
  </si>
  <si>
    <t>ETAPA</t>
  </si>
  <si>
    <t>SUB-ETAPA</t>
  </si>
  <si>
    <t>CÓDIGO ITEM</t>
  </si>
  <si>
    <t>DESCRIÇÃO DOS SERVIÇOS</t>
  </si>
  <si>
    <t>UNIDADE</t>
  </si>
  <si>
    <t>CUSTO UNITÁRIO (SEM BDI)</t>
  </si>
  <si>
    <t>CUSTO TOTAL (SEM BDI)</t>
  </si>
  <si>
    <t>BDI (%)</t>
  </si>
  <si>
    <t>PREÇO UNITÁRIO (C/ BDI)</t>
  </si>
  <si>
    <t>PREÇO TOTAL (C/ BDI)</t>
  </si>
  <si>
    <t>QTD</t>
  </si>
  <si>
    <t>PLANILHA ORÇAMENTÁRIA</t>
  </si>
  <si>
    <t>Representante :</t>
  </si>
  <si>
    <t xml:space="preserve">CPF: </t>
  </si>
  <si>
    <t xml:space="preserve">CNPJ: </t>
  </si>
  <si>
    <t/>
  </si>
  <si>
    <t>064</t>
  </si>
  <si>
    <t>Etec Professor Horacio Augusto da Silveira</t>
  </si>
  <si>
    <t xml:space="preserve">	Serviços de manutenção e conservação dos sanitários</t>
  </si>
  <si>
    <t>DEMOLIÇÃO</t>
  </si>
  <si>
    <t>EXECUÇÃO</t>
  </si>
  <si>
    <t>INSTALAÇÕES HIDRÁULICAS</t>
  </si>
  <si>
    <t>SERVICOS DE RETIRADAS</t>
  </si>
  <si>
    <t>08.60.011</t>
  </si>
  <si>
    <t>RETIRADA DE APARELHOS SANITÁRIOS INCLUINDO ACESSÓRIOS</t>
  </si>
  <si>
    <t>UN</t>
  </si>
  <si>
    <t>ALVENARIA E ELEMENTOS DIVISÓRIOS</t>
  </si>
  <si>
    <t>SERVICOS DE DEMOLICOES</t>
  </si>
  <si>
    <t>04.50.001</t>
  </si>
  <si>
    <t>DEMOLIÇÃO DE ALVENARIAS EM GERAL E ELEMENTOS VAZADOS,INCL REVESTIMENTOS</t>
  </si>
  <si>
    <t>M3</t>
  </si>
  <si>
    <t>04.50.011</t>
  </si>
  <si>
    <t>DEMOLIÇÃO DE DIVISÓRIAS EM PLACAS PARA SANITÁRIOS</t>
  </si>
  <si>
    <t>M2</t>
  </si>
  <si>
    <t>REVESTIMENTOS DE PISOS</t>
  </si>
  <si>
    <t>13.50.002</t>
  </si>
  <si>
    <t>DEMOLIÇAO PISO GRANILITE, LADRILHO HIDRAULICO, CERAMICO, CACOS, INCLUSIV BASE</t>
  </si>
  <si>
    <t>RASGOS E FIXAÇÕES</t>
  </si>
  <si>
    <t>SERVIÇOS DIVERSOS - RASGOS E FIXAÇÕES</t>
  </si>
  <si>
    <t>90446</t>
  </si>
  <si>
    <t>RASGO LINEAR MECANIZADO EM CONTRAPISO, PARA RAMAIS/ DISTRIBUIÇÃO DE INSTALAÇÕES HIDRÁULICAS, DIÂMETROS MAIORES QUE 75 MM E MENORES OU IGUAIS A 100 MM. AF_09/2023_PS</t>
  </si>
  <si>
    <t>M</t>
  </si>
  <si>
    <t>90443</t>
  </si>
  <si>
    <t>RASGO LINEAR MANUAL EM ALVENARIA, PARA RAMAIS/ DISTRIBUIÇÃO DE INSTALAÇÕES HIDRÁULICAS, DIÂMETROS MENORES OU IGUAIS A 40 MM. AF_09/2023</t>
  </si>
  <si>
    <t>DEMOLICAO SEM REAPROVEITAMENTO</t>
  </si>
  <si>
    <t>Remoção de pintura</t>
  </si>
  <si>
    <t>03.10.140</t>
  </si>
  <si>
    <t>Remoção de pintura em massa com lixamento</t>
  </si>
  <si>
    <t>SERVICOS DE REDE DE ESGOTO: TUBULACOES</t>
  </si>
  <si>
    <t>08.09.016</t>
  </si>
  <si>
    <t>TUBO PVC NORMAL "SN" JUNTA ELÁSTICA DN 50 INCL CONEXÕES</t>
  </si>
  <si>
    <t>08.09.017</t>
  </si>
  <si>
    <t>TUBO PVC NORMAL "SN" JUNTA ELÁSTICA DN 75 INCL CONEXÕES</t>
  </si>
  <si>
    <t>08.09.018</t>
  </si>
  <si>
    <t>TUBO PVC NORMAL "SN" JUNTA ELÁSTICA DN 100 INCL CONEXÕES</t>
  </si>
  <si>
    <t>TUBULACAO E CONDUTORES PARA LIQUIDOS E GASES.</t>
  </si>
  <si>
    <t>Tubulacao em PVC rigido marrom para sistemas prediais de agua fria</t>
  </si>
  <si>
    <t>46.01.020</t>
  </si>
  <si>
    <t>Tubo de PVC rígido soldável marrom, DN= 25 mm, (3/4´), inclusive conexões</t>
  </si>
  <si>
    <t>46.01.050</t>
  </si>
  <si>
    <t>Tubo de PVC rígido soldável marrom, DN= 50 mm, (1 1/2´), inclusive conexões</t>
  </si>
  <si>
    <t>VALVULAS E APARELHOS DE MEDICAO E CONTROLE PARA LIQUIDOS E GASES</t>
  </si>
  <si>
    <t>Valvula de descarga ou para acionamento de metais sanitarios</t>
  </si>
  <si>
    <t>47.04.050</t>
  </si>
  <si>
    <t>Válvula de descarga antivandalismo, DN= 1 1/2´</t>
  </si>
  <si>
    <t xml:space="preserve">SERVIÇOS COMPLEMENTARES </t>
  </si>
  <si>
    <t>SERVIÇOS AUXILIARES</t>
  </si>
  <si>
    <t>155939</t>
  </si>
  <si>
    <t>RALO LINEAR PVC COM GRELHA 500X150 DN 50MM</t>
  </si>
  <si>
    <t>000150</t>
  </si>
  <si>
    <t>REATERRO APILOADO DE VALA</t>
  </si>
  <si>
    <t>CONTRAPISO</t>
  </si>
  <si>
    <t>SERVIÇOS DIVERSOS - CONTRAPISO</t>
  </si>
  <si>
    <t>87759</t>
  </si>
  <si>
    <t>CONTRAPISO EM ARGAMASSA PRONTA, PREPARO MANUAL, APLICADO EM ÁREAS MOLHADAS SOBRE IMPERMEABILIZAÇÃO, ACABAMENTO NÃO REFORÇADO, ESPESSURA 3CM. AF_07/2021</t>
  </si>
  <si>
    <t>REVESTIMENTOS DE TETO E PAREDE</t>
  </si>
  <si>
    <t>SERVICOS DE REVESTIMENTO DE PAREDES INTERNAS</t>
  </si>
  <si>
    <t>12.02.006</t>
  </si>
  <si>
    <t>EMBOCO DESEMPENADO</t>
  </si>
  <si>
    <t>12.02.036</t>
  </si>
  <si>
    <t>REVESTIMENTO COM AZULEJOS RETIFICADOS LISOS BRANCO BRILHANTE</t>
  </si>
  <si>
    <t>PINTURA INTERNA</t>
  </si>
  <si>
    <t>SERVIÇOS DIVERSOS - PINTURA INTERNA</t>
  </si>
  <si>
    <t>88485</t>
  </si>
  <si>
    <t>FUNDO SELADOR ACRÍLICO, APLICAÇÃO MANUAL EM PAREDE, UMA DEMÃO. AF_04/2023</t>
  </si>
  <si>
    <t>88484</t>
  </si>
  <si>
    <t>FUNDO SELADOR ACRÍLICO, APLICAÇÃO MANUAL EM TETO, UMA DEMÃO. AF_04/2023</t>
  </si>
  <si>
    <t>88497</t>
  </si>
  <si>
    <t>EMASSAMENTO COM MASSA LÁTEX, APLICAÇÃO EM PAREDE, DUAS DEMÃOS, LIXAMENTO MANUAL. AF_04/2023</t>
  </si>
  <si>
    <t>104641</t>
  </si>
  <si>
    <t>PINTURA LÁTEX ACRÍLICA ECONÔMICA, APLICAÇÃO MANUAL EM PAREDES, DUAS DEMÃOS. AF_04/2023</t>
  </si>
  <si>
    <t>REVESTIMENTOS CERÂMICOS INTERNOS</t>
  </si>
  <si>
    <t>SERVIÇOS DIVERSOS - REVESTIMENTOS CERÂMICOS INTERNOS</t>
  </si>
  <si>
    <t>104598</t>
  </si>
  <si>
    <t>REVESTIMENTO CERÂMICO PARA PISO COM PLACAS TIPO PORCELANATO DE DIMENSÕES 80X80 CM APLICADA EM AMBIENTES DE ÁREA MAIOR QUE 10 M². AF_02/2023_PE</t>
  </si>
  <si>
    <t>151291</t>
  </si>
  <si>
    <t>BACIA SANITARIA PARA VALVULA DE DESCARGA COM ACESSORIOS</t>
  </si>
  <si>
    <t>SERVICOS DE BEBEDOUROS, LAVATORIOS E MICTORIOS PADRONIZADOS</t>
  </si>
  <si>
    <t>08.15.018</t>
  </si>
  <si>
    <t>LT-06 LAVATÓRIO COLETIVO COM TORNEIRA ANTIVANDALISMO</t>
  </si>
  <si>
    <t>SERVICOS DE PLACAS DIVISORIAS</t>
  </si>
  <si>
    <t>04.03.002</t>
  </si>
  <si>
    <t>DV-02 DIVISORIA DE GRANILITE - LATERAL FECHADA</t>
  </si>
  <si>
    <t>04.03.003</t>
  </si>
  <si>
    <t>DV-03 DIVISORIA DE GRANILITE - FRONTAL</t>
  </si>
  <si>
    <t>ELEMENTOS DE MADEIRA E COMPONENTES ESPECIAIS</t>
  </si>
  <si>
    <t>SERVICOS DE PORTAS/BATENTES/FERRAGENS</t>
  </si>
  <si>
    <t>05.01.029</t>
  </si>
  <si>
    <t>PM-74 PORTA SARRAFEADO MACIÇO P/BOXES L=62CM-COMPLETA</t>
  </si>
  <si>
    <t>05.01.032</t>
  </si>
  <si>
    <t>PM-84 PORTA SARRAFEADO MACIÇO P/BOXES L=82CM-COMPLETA</t>
  </si>
  <si>
    <t>SERVIÇOS COMPLEMENTARES E ADMINISTRAÇÃO LOCAL</t>
  </si>
  <si>
    <t>CONSERVACAO - SERVICOS COMPLEMENTARES</t>
  </si>
  <si>
    <t>16.80.097</t>
  </si>
  <si>
    <t>CAÇAMBA DE 4M3 PARA RETIRADA DE ENTULHO</t>
  </si>
  <si>
    <t>LIMPEZA E ARREMATE</t>
  </si>
  <si>
    <t>Limpeza de obra</t>
  </si>
  <si>
    <t>55.01.020</t>
  </si>
  <si>
    <t>Limpeza final da obra</t>
  </si>
  <si>
    <t>São Paulo, 25 de julho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</si>
</sst>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.00\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indexed="8"/>
      <name val="Calibri"/>
      <family val="2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3" fillId="0" borderId="0"/>
    <xf numFmtId="0" fontId="6" fillId="0" borderId="0">
      <alignment vertical="top"/>
    </xf>
    <xf numFmtId="0" fontId="6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2" fontId="12" fillId="0" borderId="0" xfId="1" quotePrefix="1" applyNumberFormat="1" applyFont="1" applyAlignment="1">
      <alignment horizontal="center" vertical="center"/>
    </xf>
    <xf numFmtId="2" fontId="12" fillId="0" borderId="0" xfId="1" quotePrefix="1" applyNumberFormat="1" applyFont="1" applyAlignment="1">
      <alignment vertical="center"/>
    </xf>
    <xf numFmtId="0" fontId="5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horizontal="right" vertical="top"/>
      <protection locked="0"/>
    </xf>
    <xf numFmtId="0" fontId="9" fillId="0" borderId="0" xfId="1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top" wrapText="1"/>
      <protection locked="0"/>
    </xf>
    <xf numFmtId="4" fontId="2" fillId="0" borderId="8" xfId="0" applyNumberFormat="1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15" fillId="0" borderId="0" xfId="1" quotePrefix="1" applyNumberFormat="1" applyFont="1" applyAlignment="1">
      <alignment vertical="center"/>
    </xf>
    <xf numFmtId="0" fontId="8" fillId="0" borderId="0" xfId="0" applyFont="1"/>
    <xf numFmtId="49" fontId="10" fillId="0" borderId="0" xfId="3" applyNumberFormat="1" applyFont="1" applyAlignment="1">
      <alignment horizontal="center" vertical="center"/>
    </xf>
    <xf numFmtId="164" fontId="7" fillId="0" borderId="4" xfId="1" applyNumberFormat="1" applyFont="1" applyBorder="1" applyAlignment="1" applyProtection="1">
      <alignment horizontal="right" vertical="top"/>
      <protection locked="0"/>
    </xf>
    <xf numFmtId="0" fontId="7" fillId="0" borderId="4" xfId="1" applyFont="1" applyBorder="1" applyAlignment="1" applyProtection="1">
      <alignment horizontal="right" vertical="top"/>
      <protection locked="0"/>
    </xf>
    <xf numFmtId="0" fontId="17" fillId="0" borderId="0" xfId="1" applyFont="1" applyAlignment="1" applyProtection="1">
      <alignment horizontal="left" vertical="top"/>
      <protection locked="0"/>
    </xf>
    <xf numFmtId="4" fontId="9" fillId="0" borderId="0" xfId="1" applyNumberFormat="1" applyFont="1" applyAlignment="1" applyProtection="1">
      <alignment horizontal="right" vertical="top"/>
      <protection locked="0"/>
    </xf>
    <xf numFmtId="4" fontId="9" fillId="0" borderId="5" xfId="1" applyNumberFormat="1" applyFont="1" applyBorder="1" applyAlignment="1" applyProtection="1">
      <alignment vertical="top"/>
      <protection locked="0"/>
    </xf>
    <xf numFmtId="4" fontId="12" fillId="0" borderId="0" xfId="1" quotePrefix="1" applyNumberFormat="1" applyFont="1" applyAlignment="1">
      <alignment vertical="center"/>
    </xf>
    <xf numFmtId="4" fontId="0" fillId="0" borderId="0" xfId="0" applyNumberFormat="1"/>
    <xf numFmtId="4" fontId="0" fillId="0" borderId="10" xfId="0" applyNumberFormat="1" applyBorder="1"/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4" fontId="12" fillId="0" borderId="12" xfId="0" applyNumberFormat="1" applyFont="1" applyBorder="1" applyAlignment="1">
      <alignment horizontal="center" vertical="center"/>
    </xf>
    <xf numFmtId="4" fontId="14" fillId="0" borderId="13" xfId="0" applyNumberFormat="1" applyFont="1" applyBorder="1" applyAlignment="1">
      <alignment vertical="center"/>
    </xf>
    <xf numFmtId="4" fontId="14" fillId="0" borderId="14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horizontal="center" vertical="center" wrapText="1"/>
    </xf>
    <xf numFmtId="10" fontId="12" fillId="0" borderId="12" xfId="4" applyNumberFormat="1" applyFont="1" applyBorder="1" applyAlignment="1">
      <alignment horizontal="center" vertical="center" wrapText="1"/>
    </xf>
    <xf numFmtId="10" fontId="12" fillId="0" borderId="12" xfId="4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164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1" applyFont="1" applyFill="1" applyBorder="1" applyAlignment="1" applyProtection="1">
      <alignment horizontal="center" vertical="center" wrapText="1"/>
      <protection locked="0"/>
    </xf>
    <xf numFmtId="4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horizontal="center" vertical="center"/>
    </xf>
    <xf numFmtId="4" fontId="12" fillId="3" borderId="12" xfId="0" applyNumberFormat="1" applyFont="1" applyFill="1" applyBorder="1" applyAlignment="1">
      <alignment horizontal="center" vertical="center"/>
    </xf>
    <xf numFmtId="49" fontId="4" fillId="0" borderId="15" xfId="1" applyNumberFormat="1" applyFont="1" applyBorder="1" applyAlignment="1" applyProtection="1">
      <alignment horizontal="center" vertical="center" readingOrder="1"/>
      <protection locked="0"/>
    </xf>
    <xf numFmtId="49" fontId="4" fillId="0" borderId="16" xfId="1" applyNumberFormat="1" applyFont="1" applyBorder="1" applyAlignment="1" applyProtection="1">
      <alignment horizontal="center" vertical="center" readingOrder="1"/>
      <protection locked="0"/>
    </xf>
    <xf numFmtId="49" fontId="4" fillId="0" borderId="17" xfId="1" applyNumberFormat="1" applyFont="1" applyBorder="1" applyAlignment="1" applyProtection="1">
      <alignment horizontal="center" vertical="center" readingOrder="1"/>
      <protection locked="0"/>
    </xf>
    <xf numFmtId="2" fontId="13" fillId="0" borderId="6" xfId="1" quotePrefix="1" applyNumberFormat="1" applyFont="1" applyBorder="1" applyAlignment="1">
      <alignment horizontal="right" vertical="center"/>
    </xf>
    <xf numFmtId="2" fontId="13" fillId="0" borderId="7" xfId="1" quotePrefix="1" applyNumberFormat="1" applyFont="1" applyBorder="1" applyAlignment="1">
      <alignment horizontal="right" vertical="center"/>
    </xf>
    <xf numFmtId="2" fontId="13" fillId="0" borderId="9" xfId="1" quotePrefix="1" applyNumberFormat="1" applyFon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Normal" xfId="0" builtinId="0"/>
    <cellStyle name="Normal 4" xfId="2" xr:uid="{00000000-0005-0000-0000-000002000000}"/>
    <cellStyle name="Normal_PLAN_modelo CPOS 144" xfId="1" xr:uid="{00000000-0005-0000-0000-000004000000}"/>
    <cellStyle name="Normal_Plan1" xfId="3" xr:uid="{00000000-0005-0000-0000-000005000000}"/>
    <cellStyle name="Porcentagem" xfId="4" builtinId="5"/>
  </cellStyles>
  <dxfs count="3"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view="pageBreakPreview" topLeftCell="A31" zoomScale="88" zoomScaleNormal="100" zoomScaleSheetLayoutView="88" workbookViewId="0">
      <selection activeCell="O38" sqref="O38"/>
    </sheetView>
  </sheetViews>
  <sheetFormatPr defaultRowHeight="15.6" x14ac:dyDescent="0.3"/>
  <cols>
    <col min="2" max="2" width="20.21875" customWidth="1"/>
    <col min="3" max="3" width="27" customWidth="1"/>
    <col min="4" max="4" width="10.5546875" customWidth="1"/>
    <col min="5" max="5" width="49.5546875" customWidth="1"/>
    <col min="6" max="6" width="7" style="15" customWidth="1"/>
    <col min="7" max="7" width="6.77734375" customWidth="1"/>
    <col min="8" max="8" width="8.21875" customWidth="1"/>
    <col min="9" max="9" width="11.5546875" customWidth="1"/>
    <col min="10" max="10" width="8.44140625" style="1" customWidth="1"/>
    <col min="11" max="11" width="9.21875" style="23" bestFit="1" customWidth="1"/>
    <col min="12" max="12" width="10.77734375" style="23" customWidth="1"/>
  </cols>
  <sheetData>
    <row r="1" spans="2:12" ht="18" x14ac:dyDescent="0.3">
      <c r="B1" s="44" t="s">
        <v>13</v>
      </c>
      <c r="C1" s="45"/>
      <c r="D1" s="45"/>
      <c r="E1" s="45"/>
      <c r="F1" s="45"/>
      <c r="G1" s="45"/>
      <c r="H1" s="45"/>
      <c r="I1" s="45"/>
      <c r="J1" s="45"/>
      <c r="K1" s="45"/>
      <c r="L1" s="46"/>
    </row>
    <row r="2" spans="2:12" x14ac:dyDescent="0.3">
      <c r="B2" s="17" t="s">
        <v>0</v>
      </c>
      <c r="C2" s="19" t="s">
        <v>20</v>
      </c>
      <c r="D2" s="4"/>
      <c r="E2" s="5"/>
      <c r="F2" s="5"/>
      <c r="G2" s="6"/>
      <c r="H2" s="7"/>
      <c r="I2" s="7"/>
      <c r="J2" s="8"/>
      <c r="K2" s="20"/>
      <c r="L2" s="21"/>
    </row>
    <row r="3" spans="2:12" ht="16.2" thickBot="1" x14ac:dyDescent="0.35">
      <c r="B3" s="18" t="s">
        <v>1</v>
      </c>
      <c r="C3" s="16" t="s">
        <v>18</v>
      </c>
      <c r="D3" s="9" t="s">
        <v>19</v>
      </c>
      <c r="E3" s="5"/>
      <c r="F3" s="5"/>
      <c r="G3" s="10"/>
      <c r="H3" s="7"/>
      <c r="I3" s="7"/>
      <c r="J3" s="8"/>
      <c r="K3" s="20"/>
      <c r="L3" s="21"/>
    </row>
    <row r="4" spans="2:12" ht="30.6" x14ac:dyDescent="0.3">
      <c r="B4" s="34" t="s">
        <v>2</v>
      </c>
      <c r="C4" s="35" t="s">
        <v>3</v>
      </c>
      <c r="D4" s="35" t="s">
        <v>4</v>
      </c>
      <c r="E4" s="36" t="s">
        <v>5</v>
      </c>
      <c r="F4" s="36" t="s">
        <v>6</v>
      </c>
      <c r="G4" s="36" t="s">
        <v>12</v>
      </c>
      <c r="H4" s="36" t="s">
        <v>7</v>
      </c>
      <c r="I4" s="36" t="s">
        <v>8</v>
      </c>
      <c r="J4" s="36" t="s">
        <v>9</v>
      </c>
      <c r="K4" s="37" t="s">
        <v>10</v>
      </c>
      <c r="L4" s="38" t="s">
        <v>11</v>
      </c>
    </row>
    <row r="5" spans="2:12" ht="22.5" customHeight="1" x14ac:dyDescent="0.3">
      <c r="B5" s="40" t="s">
        <v>17</v>
      </c>
      <c r="C5" s="40" t="s">
        <v>17</v>
      </c>
      <c r="D5" s="40" t="s">
        <v>17</v>
      </c>
      <c r="E5" s="41" t="s">
        <v>21</v>
      </c>
      <c r="F5" s="42" t="s">
        <v>17</v>
      </c>
      <c r="G5" s="43"/>
      <c r="H5" s="43" t="s">
        <v>17</v>
      </c>
      <c r="I5" s="43"/>
      <c r="J5" s="43"/>
      <c r="K5" s="43"/>
      <c r="L5" s="43"/>
    </row>
    <row r="6" spans="2:12" ht="28.05" customHeight="1" x14ac:dyDescent="0.3">
      <c r="B6" s="25" t="s">
        <v>23</v>
      </c>
      <c r="C6" s="25" t="s">
        <v>24</v>
      </c>
      <c r="D6" s="25" t="s">
        <v>25</v>
      </c>
      <c r="E6" s="26" t="s">
        <v>26</v>
      </c>
      <c r="F6" s="39" t="s">
        <v>27</v>
      </c>
      <c r="G6" s="27">
        <v>16</v>
      </c>
      <c r="H6" s="27"/>
      <c r="I6" s="27">
        <f t="shared" ref="I6:I12" si="0">G6*H6</f>
        <v>0</v>
      </c>
      <c r="J6" s="31">
        <v>0.23</v>
      </c>
      <c r="K6" s="28">
        <f t="shared" ref="K6" si="1">((H6*J6)+H6)</f>
        <v>0</v>
      </c>
      <c r="L6" s="29">
        <f t="shared" ref="L6" si="2">K6*G6</f>
        <v>0</v>
      </c>
    </row>
    <row r="7" spans="2:12" ht="28.05" customHeight="1" x14ac:dyDescent="0.3">
      <c r="B7" s="25" t="s">
        <v>28</v>
      </c>
      <c r="C7" s="25" t="s">
        <v>29</v>
      </c>
      <c r="D7" s="25" t="s">
        <v>30</v>
      </c>
      <c r="E7" s="26" t="s">
        <v>31</v>
      </c>
      <c r="F7" s="39" t="s">
        <v>32</v>
      </c>
      <c r="G7" s="27">
        <v>5.27</v>
      </c>
      <c r="H7" s="27"/>
      <c r="I7" s="27">
        <f t="shared" si="0"/>
        <v>0</v>
      </c>
      <c r="J7" s="31">
        <v>0.23</v>
      </c>
      <c r="K7" s="28">
        <f t="shared" ref="K7:K12" si="3">((H7*J7)+H7)</f>
        <v>0</v>
      </c>
      <c r="L7" s="29">
        <f t="shared" ref="L7:L12" si="4">K7*G7</f>
        <v>0</v>
      </c>
    </row>
    <row r="8" spans="2:12" ht="28.05" customHeight="1" x14ac:dyDescent="0.3">
      <c r="B8" s="25" t="s">
        <v>28</v>
      </c>
      <c r="C8" s="25" t="s">
        <v>29</v>
      </c>
      <c r="D8" s="25" t="s">
        <v>33</v>
      </c>
      <c r="E8" s="26" t="s">
        <v>34</v>
      </c>
      <c r="F8" s="39" t="s">
        <v>35</v>
      </c>
      <c r="G8" s="27">
        <v>20.6</v>
      </c>
      <c r="H8" s="27"/>
      <c r="I8" s="27">
        <f t="shared" si="0"/>
        <v>0</v>
      </c>
      <c r="J8" s="31">
        <v>0.23</v>
      </c>
      <c r="K8" s="28">
        <f t="shared" si="3"/>
        <v>0</v>
      </c>
      <c r="L8" s="29">
        <f t="shared" si="4"/>
        <v>0</v>
      </c>
    </row>
    <row r="9" spans="2:12" ht="28.05" customHeight="1" x14ac:dyDescent="0.3">
      <c r="B9" s="25" t="s">
        <v>36</v>
      </c>
      <c r="C9" s="25" t="s">
        <v>29</v>
      </c>
      <c r="D9" s="25" t="s">
        <v>37</v>
      </c>
      <c r="E9" s="26" t="s">
        <v>38</v>
      </c>
      <c r="F9" s="39" t="s">
        <v>35</v>
      </c>
      <c r="G9" s="27">
        <v>48</v>
      </c>
      <c r="H9" s="27"/>
      <c r="I9" s="27">
        <f t="shared" si="0"/>
        <v>0</v>
      </c>
      <c r="J9" s="31">
        <v>0.23</v>
      </c>
      <c r="K9" s="28">
        <f t="shared" si="3"/>
        <v>0</v>
      </c>
      <c r="L9" s="29">
        <f t="shared" si="4"/>
        <v>0</v>
      </c>
    </row>
    <row r="10" spans="2:12" ht="28.05" customHeight="1" x14ac:dyDescent="0.3">
      <c r="B10" s="25" t="s">
        <v>39</v>
      </c>
      <c r="C10" s="25" t="s">
        <v>40</v>
      </c>
      <c r="D10" s="25" t="s">
        <v>41</v>
      </c>
      <c r="E10" s="26" t="s">
        <v>42</v>
      </c>
      <c r="F10" s="39" t="s">
        <v>43</v>
      </c>
      <c r="G10" s="27">
        <v>30</v>
      </c>
      <c r="H10" s="27"/>
      <c r="I10" s="27">
        <f t="shared" si="0"/>
        <v>0</v>
      </c>
      <c r="J10" s="31">
        <v>0.23</v>
      </c>
      <c r="K10" s="28">
        <f t="shared" si="3"/>
        <v>0</v>
      </c>
      <c r="L10" s="29">
        <f t="shared" si="4"/>
        <v>0</v>
      </c>
    </row>
    <row r="11" spans="2:12" ht="35.4" customHeight="1" x14ac:dyDescent="0.3">
      <c r="B11" s="25" t="s">
        <v>39</v>
      </c>
      <c r="C11" s="25" t="s">
        <v>40</v>
      </c>
      <c r="D11" s="25" t="s">
        <v>44</v>
      </c>
      <c r="E11" s="26" t="s">
        <v>45</v>
      </c>
      <c r="F11" s="39" t="s">
        <v>43</v>
      </c>
      <c r="G11" s="27">
        <v>70</v>
      </c>
      <c r="H11" s="27"/>
      <c r="I11" s="27">
        <f t="shared" si="0"/>
        <v>0</v>
      </c>
      <c r="J11" s="31">
        <v>0.23</v>
      </c>
      <c r="K11" s="28">
        <f t="shared" si="3"/>
        <v>0</v>
      </c>
      <c r="L11" s="29">
        <f t="shared" si="4"/>
        <v>0</v>
      </c>
    </row>
    <row r="12" spans="2:12" ht="28.05" customHeight="1" x14ac:dyDescent="0.3">
      <c r="B12" s="25" t="s">
        <v>46</v>
      </c>
      <c r="C12" s="25" t="s">
        <v>47</v>
      </c>
      <c r="D12" s="25" t="s">
        <v>48</v>
      </c>
      <c r="E12" s="26" t="s">
        <v>49</v>
      </c>
      <c r="F12" s="39" t="s">
        <v>35</v>
      </c>
      <c r="G12" s="27">
        <v>68.989999999999995</v>
      </c>
      <c r="H12" s="27"/>
      <c r="I12" s="27">
        <f t="shared" si="0"/>
        <v>0</v>
      </c>
      <c r="J12" s="31">
        <v>0.23</v>
      </c>
      <c r="K12" s="28">
        <f t="shared" si="3"/>
        <v>0</v>
      </c>
      <c r="L12" s="29">
        <f t="shared" si="4"/>
        <v>0</v>
      </c>
    </row>
    <row r="13" spans="2:12" ht="28.05" customHeight="1" x14ac:dyDescent="0.3">
      <c r="B13" s="25" t="s">
        <v>17</v>
      </c>
      <c r="C13" s="25" t="s">
        <v>17</v>
      </c>
      <c r="D13" s="25" t="s">
        <v>17</v>
      </c>
      <c r="E13" s="26" t="s">
        <v>17</v>
      </c>
      <c r="F13" s="39" t="s">
        <v>17</v>
      </c>
      <c r="G13" s="27"/>
      <c r="H13" s="27" t="s">
        <v>17</v>
      </c>
      <c r="I13" s="27"/>
      <c r="J13" s="31"/>
      <c r="K13" s="28"/>
      <c r="L13" s="29"/>
    </row>
    <row r="14" spans="2:12" ht="28.05" customHeight="1" x14ac:dyDescent="0.3">
      <c r="B14" s="40" t="s">
        <v>17</v>
      </c>
      <c r="C14" s="40" t="s">
        <v>17</v>
      </c>
      <c r="D14" s="40" t="s">
        <v>17</v>
      </c>
      <c r="E14" s="41" t="s">
        <v>22</v>
      </c>
      <c r="F14" s="42" t="s">
        <v>17</v>
      </c>
      <c r="G14" s="43"/>
      <c r="H14" s="43" t="s">
        <v>17</v>
      </c>
      <c r="I14" s="43"/>
      <c r="J14" s="43"/>
      <c r="K14" s="43"/>
      <c r="L14" s="43"/>
    </row>
    <row r="15" spans="2:12" ht="28.05" customHeight="1" x14ac:dyDescent="0.3">
      <c r="B15" s="25" t="s">
        <v>23</v>
      </c>
      <c r="C15" s="25" t="s">
        <v>50</v>
      </c>
      <c r="D15" s="25" t="s">
        <v>51</v>
      </c>
      <c r="E15" s="26" t="s">
        <v>52</v>
      </c>
      <c r="F15" s="39" t="s">
        <v>43</v>
      </c>
      <c r="G15" s="27">
        <v>9</v>
      </c>
      <c r="H15" s="27"/>
      <c r="I15" s="27">
        <f t="shared" ref="I15:I38" si="5">G15*H15</f>
        <v>0</v>
      </c>
      <c r="J15" s="31">
        <v>0.23</v>
      </c>
      <c r="K15" s="28">
        <f t="shared" ref="K15:K38" si="6">((H15*J15)+H15)</f>
        <v>0</v>
      </c>
      <c r="L15" s="29">
        <f t="shared" ref="L15:L38" si="7">K15*G15</f>
        <v>0</v>
      </c>
    </row>
    <row r="16" spans="2:12" ht="28.05" customHeight="1" x14ac:dyDescent="0.3">
      <c r="B16" s="25" t="s">
        <v>23</v>
      </c>
      <c r="C16" s="25" t="s">
        <v>50</v>
      </c>
      <c r="D16" s="25" t="s">
        <v>53</v>
      </c>
      <c r="E16" s="26" t="s">
        <v>54</v>
      </c>
      <c r="F16" s="39" t="s">
        <v>43</v>
      </c>
      <c r="G16" s="27">
        <v>6</v>
      </c>
      <c r="H16" s="27"/>
      <c r="I16" s="27">
        <f t="shared" si="5"/>
        <v>0</v>
      </c>
      <c r="J16" s="31">
        <v>0.23</v>
      </c>
      <c r="K16" s="28">
        <f t="shared" si="6"/>
        <v>0</v>
      </c>
      <c r="L16" s="29">
        <f t="shared" si="7"/>
        <v>0</v>
      </c>
    </row>
    <row r="17" spans="2:12" ht="28.05" customHeight="1" x14ac:dyDescent="0.3">
      <c r="B17" s="25" t="s">
        <v>23</v>
      </c>
      <c r="C17" s="25" t="s">
        <v>50</v>
      </c>
      <c r="D17" s="25" t="s">
        <v>55</v>
      </c>
      <c r="E17" s="26" t="s">
        <v>56</v>
      </c>
      <c r="F17" s="39" t="s">
        <v>43</v>
      </c>
      <c r="G17" s="27">
        <v>9</v>
      </c>
      <c r="H17" s="27"/>
      <c r="I17" s="27">
        <f t="shared" si="5"/>
        <v>0</v>
      </c>
      <c r="J17" s="31">
        <v>0.23</v>
      </c>
      <c r="K17" s="28">
        <f t="shared" si="6"/>
        <v>0</v>
      </c>
      <c r="L17" s="29">
        <f t="shared" si="7"/>
        <v>0</v>
      </c>
    </row>
    <row r="18" spans="2:12" ht="28.05" customHeight="1" x14ac:dyDescent="0.3">
      <c r="B18" s="25" t="s">
        <v>57</v>
      </c>
      <c r="C18" s="25" t="s">
        <v>58</v>
      </c>
      <c r="D18" s="25" t="s">
        <v>59</v>
      </c>
      <c r="E18" s="26" t="s">
        <v>60</v>
      </c>
      <c r="F18" s="39" t="s">
        <v>43</v>
      </c>
      <c r="G18" s="27">
        <v>18</v>
      </c>
      <c r="H18" s="27"/>
      <c r="I18" s="27">
        <f t="shared" si="5"/>
        <v>0</v>
      </c>
      <c r="J18" s="31">
        <v>0.23</v>
      </c>
      <c r="K18" s="28">
        <f t="shared" si="6"/>
        <v>0</v>
      </c>
      <c r="L18" s="29">
        <f t="shared" si="7"/>
        <v>0</v>
      </c>
    </row>
    <row r="19" spans="2:12" ht="28.05" customHeight="1" x14ac:dyDescent="0.3">
      <c r="B19" s="25" t="s">
        <v>57</v>
      </c>
      <c r="C19" s="25" t="s">
        <v>58</v>
      </c>
      <c r="D19" s="25" t="s">
        <v>61</v>
      </c>
      <c r="E19" s="26" t="s">
        <v>62</v>
      </c>
      <c r="F19" s="39" t="s">
        <v>43</v>
      </c>
      <c r="G19" s="27">
        <v>35</v>
      </c>
      <c r="H19" s="27"/>
      <c r="I19" s="27">
        <f t="shared" si="5"/>
        <v>0</v>
      </c>
      <c r="J19" s="31">
        <v>0.23</v>
      </c>
      <c r="K19" s="28">
        <f t="shared" si="6"/>
        <v>0</v>
      </c>
      <c r="L19" s="29">
        <f t="shared" si="7"/>
        <v>0</v>
      </c>
    </row>
    <row r="20" spans="2:12" ht="28.05" customHeight="1" x14ac:dyDescent="0.3">
      <c r="B20" s="25" t="s">
        <v>63</v>
      </c>
      <c r="C20" s="25" t="s">
        <v>64</v>
      </c>
      <c r="D20" s="25" t="s">
        <v>65</v>
      </c>
      <c r="E20" s="26" t="s">
        <v>66</v>
      </c>
      <c r="F20" s="39" t="s">
        <v>27</v>
      </c>
      <c r="G20" s="27">
        <v>16</v>
      </c>
      <c r="H20" s="27"/>
      <c r="I20" s="27">
        <f t="shared" si="5"/>
        <v>0</v>
      </c>
      <c r="J20" s="31">
        <v>0.23</v>
      </c>
      <c r="K20" s="28">
        <f t="shared" si="6"/>
        <v>0</v>
      </c>
      <c r="L20" s="29">
        <f t="shared" si="7"/>
        <v>0</v>
      </c>
    </row>
    <row r="21" spans="2:12" ht="28.05" customHeight="1" x14ac:dyDescent="0.3">
      <c r="B21" s="25" t="s">
        <v>67</v>
      </c>
      <c r="C21" s="25" t="s">
        <v>68</v>
      </c>
      <c r="D21" s="25" t="s">
        <v>69</v>
      </c>
      <c r="E21" s="26" t="s">
        <v>70</v>
      </c>
      <c r="F21" s="39" t="s">
        <v>27</v>
      </c>
      <c r="G21" s="27">
        <v>8</v>
      </c>
      <c r="H21" s="27"/>
      <c r="I21" s="27">
        <f t="shared" si="5"/>
        <v>0</v>
      </c>
      <c r="J21" s="31">
        <v>0.23</v>
      </c>
      <c r="K21" s="28">
        <f t="shared" si="6"/>
        <v>0</v>
      </c>
      <c r="L21" s="29">
        <f t="shared" si="7"/>
        <v>0</v>
      </c>
    </row>
    <row r="22" spans="2:12" ht="28.05" customHeight="1" x14ac:dyDescent="0.3">
      <c r="B22" s="25" t="s">
        <v>67</v>
      </c>
      <c r="C22" s="25" t="s">
        <v>68</v>
      </c>
      <c r="D22" s="25" t="s">
        <v>71</v>
      </c>
      <c r="E22" s="26" t="s">
        <v>72</v>
      </c>
      <c r="F22" s="39" t="s">
        <v>32</v>
      </c>
      <c r="G22" s="27">
        <v>1</v>
      </c>
      <c r="H22" s="27"/>
      <c r="I22" s="27">
        <f t="shared" si="5"/>
        <v>0</v>
      </c>
      <c r="J22" s="31">
        <v>0.23</v>
      </c>
      <c r="K22" s="28">
        <f t="shared" si="6"/>
        <v>0</v>
      </c>
      <c r="L22" s="29">
        <f t="shared" si="7"/>
        <v>0</v>
      </c>
    </row>
    <row r="23" spans="2:12" ht="28.05" customHeight="1" x14ac:dyDescent="0.3">
      <c r="B23" s="25" t="s">
        <v>73</v>
      </c>
      <c r="C23" s="25" t="s">
        <v>74</v>
      </c>
      <c r="D23" s="25" t="s">
        <v>75</v>
      </c>
      <c r="E23" s="26" t="s">
        <v>76</v>
      </c>
      <c r="F23" s="39" t="s">
        <v>35</v>
      </c>
      <c r="G23" s="27">
        <v>24</v>
      </c>
      <c r="H23" s="27"/>
      <c r="I23" s="27">
        <f t="shared" si="5"/>
        <v>0</v>
      </c>
      <c r="J23" s="31">
        <v>0.23</v>
      </c>
      <c r="K23" s="28">
        <f t="shared" si="6"/>
        <v>0</v>
      </c>
      <c r="L23" s="29">
        <f t="shared" si="7"/>
        <v>0</v>
      </c>
    </row>
    <row r="24" spans="2:12" ht="28.05" customHeight="1" x14ac:dyDescent="0.3">
      <c r="B24" s="25" t="s">
        <v>77</v>
      </c>
      <c r="C24" s="25" t="s">
        <v>78</v>
      </c>
      <c r="D24" s="25" t="s">
        <v>79</v>
      </c>
      <c r="E24" s="26" t="s">
        <v>80</v>
      </c>
      <c r="F24" s="39" t="s">
        <v>35</v>
      </c>
      <c r="G24" s="27">
        <v>92</v>
      </c>
      <c r="H24" s="27"/>
      <c r="I24" s="27">
        <f t="shared" si="5"/>
        <v>0</v>
      </c>
      <c r="J24" s="31">
        <v>0.23</v>
      </c>
      <c r="K24" s="28">
        <f t="shared" si="6"/>
        <v>0</v>
      </c>
      <c r="L24" s="29">
        <f t="shared" si="7"/>
        <v>0</v>
      </c>
    </row>
    <row r="25" spans="2:12" ht="28.05" customHeight="1" x14ac:dyDescent="0.3">
      <c r="B25" s="25" t="s">
        <v>77</v>
      </c>
      <c r="C25" s="25" t="s">
        <v>78</v>
      </c>
      <c r="D25" s="25" t="s">
        <v>81</v>
      </c>
      <c r="E25" s="26" t="s">
        <v>82</v>
      </c>
      <c r="F25" s="39" t="s">
        <v>35</v>
      </c>
      <c r="G25" s="27">
        <v>60</v>
      </c>
      <c r="H25" s="27"/>
      <c r="I25" s="27">
        <f t="shared" si="5"/>
        <v>0</v>
      </c>
      <c r="J25" s="31">
        <v>0.23</v>
      </c>
      <c r="K25" s="28">
        <f t="shared" si="6"/>
        <v>0</v>
      </c>
      <c r="L25" s="29">
        <f t="shared" si="7"/>
        <v>0</v>
      </c>
    </row>
    <row r="26" spans="2:12" ht="28.05" customHeight="1" x14ac:dyDescent="0.3">
      <c r="B26" s="25" t="s">
        <v>83</v>
      </c>
      <c r="C26" s="25" t="s">
        <v>84</v>
      </c>
      <c r="D26" s="25" t="s">
        <v>85</v>
      </c>
      <c r="E26" s="26" t="s">
        <v>86</v>
      </c>
      <c r="F26" s="39" t="s">
        <v>35</v>
      </c>
      <c r="G26" s="27">
        <v>70</v>
      </c>
      <c r="H26" s="27"/>
      <c r="I26" s="27">
        <f t="shared" si="5"/>
        <v>0</v>
      </c>
      <c r="J26" s="31">
        <v>0.23</v>
      </c>
      <c r="K26" s="28">
        <f t="shared" si="6"/>
        <v>0</v>
      </c>
      <c r="L26" s="29">
        <f t="shared" si="7"/>
        <v>0</v>
      </c>
    </row>
    <row r="27" spans="2:12" ht="28.05" customHeight="1" x14ac:dyDescent="0.3">
      <c r="B27" s="25" t="s">
        <v>83</v>
      </c>
      <c r="C27" s="25" t="s">
        <v>84</v>
      </c>
      <c r="D27" s="25" t="s">
        <v>87</v>
      </c>
      <c r="E27" s="26" t="s">
        <v>88</v>
      </c>
      <c r="F27" s="39" t="s">
        <v>35</v>
      </c>
      <c r="G27" s="27">
        <v>48</v>
      </c>
      <c r="H27" s="27"/>
      <c r="I27" s="27">
        <f t="shared" si="5"/>
        <v>0</v>
      </c>
      <c r="J27" s="31">
        <v>0.23</v>
      </c>
      <c r="K27" s="28">
        <f t="shared" si="6"/>
        <v>0</v>
      </c>
      <c r="L27" s="29">
        <f t="shared" si="7"/>
        <v>0</v>
      </c>
    </row>
    <row r="28" spans="2:12" ht="28.05" customHeight="1" x14ac:dyDescent="0.3">
      <c r="B28" s="25" t="s">
        <v>83</v>
      </c>
      <c r="C28" s="25" t="s">
        <v>84</v>
      </c>
      <c r="D28" s="25" t="s">
        <v>89</v>
      </c>
      <c r="E28" s="26" t="s">
        <v>90</v>
      </c>
      <c r="F28" s="39" t="s">
        <v>35</v>
      </c>
      <c r="G28" s="27">
        <v>30</v>
      </c>
      <c r="H28" s="27"/>
      <c r="I28" s="27">
        <f t="shared" si="5"/>
        <v>0</v>
      </c>
      <c r="J28" s="31">
        <v>0.23</v>
      </c>
      <c r="K28" s="28">
        <f t="shared" si="6"/>
        <v>0</v>
      </c>
      <c r="L28" s="29">
        <f t="shared" si="7"/>
        <v>0</v>
      </c>
    </row>
    <row r="29" spans="2:12" ht="28.05" customHeight="1" x14ac:dyDescent="0.3">
      <c r="B29" s="25" t="s">
        <v>83</v>
      </c>
      <c r="C29" s="25" t="s">
        <v>84</v>
      </c>
      <c r="D29" s="25" t="s">
        <v>91</v>
      </c>
      <c r="E29" s="26" t="s">
        <v>92</v>
      </c>
      <c r="F29" s="39" t="s">
        <v>35</v>
      </c>
      <c r="G29" s="27">
        <v>120</v>
      </c>
      <c r="H29" s="27"/>
      <c r="I29" s="27">
        <f t="shared" si="5"/>
        <v>0</v>
      </c>
      <c r="J29" s="31">
        <v>0.23</v>
      </c>
      <c r="K29" s="28">
        <f t="shared" si="6"/>
        <v>0</v>
      </c>
      <c r="L29" s="29">
        <f t="shared" si="7"/>
        <v>0</v>
      </c>
    </row>
    <row r="30" spans="2:12" ht="28.05" customHeight="1" x14ac:dyDescent="0.3">
      <c r="B30" s="25" t="s">
        <v>93</v>
      </c>
      <c r="C30" s="25" t="s">
        <v>94</v>
      </c>
      <c r="D30" s="25" t="s">
        <v>95</v>
      </c>
      <c r="E30" s="26" t="s">
        <v>96</v>
      </c>
      <c r="F30" s="39" t="s">
        <v>35</v>
      </c>
      <c r="G30" s="27">
        <v>53.69</v>
      </c>
      <c r="H30" s="27"/>
      <c r="I30" s="27">
        <f t="shared" si="5"/>
        <v>0</v>
      </c>
      <c r="J30" s="31">
        <v>0.23</v>
      </c>
      <c r="K30" s="28">
        <f t="shared" si="6"/>
        <v>0</v>
      </c>
      <c r="L30" s="29">
        <f t="shared" si="7"/>
        <v>0</v>
      </c>
    </row>
    <row r="31" spans="2:12" ht="28.05" customHeight="1" x14ac:dyDescent="0.3">
      <c r="B31" s="25" t="s">
        <v>67</v>
      </c>
      <c r="C31" s="25" t="s">
        <v>68</v>
      </c>
      <c r="D31" s="25" t="s">
        <v>97</v>
      </c>
      <c r="E31" s="26" t="s">
        <v>98</v>
      </c>
      <c r="F31" s="39" t="s">
        <v>27</v>
      </c>
      <c r="G31" s="27">
        <v>16</v>
      </c>
      <c r="H31" s="27"/>
      <c r="I31" s="27">
        <f t="shared" si="5"/>
        <v>0</v>
      </c>
      <c r="J31" s="31">
        <v>0.23</v>
      </c>
      <c r="K31" s="28">
        <f t="shared" si="6"/>
        <v>0</v>
      </c>
      <c r="L31" s="29">
        <f t="shared" si="7"/>
        <v>0</v>
      </c>
    </row>
    <row r="32" spans="2:12" ht="28.05" customHeight="1" x14ac:dyDescent="0.3">
      <c r="B32" s="25" t="s">
        <v>23</v>
      </c>
      <c r="C32" s="25" t="s">
        <v>99</v>
      </c>
      <c r="D32" s="25" t="s">
        <v>100</v>
      </c>
      <c r="E32" s="26" t="s">
        <v>101</v>
      </c>
      <c r="F32" s="39" t="s">
        <v>43</v>
      </c>
      <c r="G32" s="27">
        <v>1</v>
      </c>
      <c r="H32" s="27"/>
      <c r="I32" s="27">
        <f t="shared" si="5"/>
        <v>0</v>
      </c>
      <c r="J32" s="31">
        <v>0.23</v>
      </c>
      <c r="K32" s="28">
        <f t="shared" si="6"/>
        <v>0</v>
      </c>
      <c r="L32" s="29">
        <f t="shared" si="7"/>
        <v>0</v>
      </c>
    </row>
    <row r="33" spans="1:12" ht="28.05" customHeight="1" x14ac:dyDescent="0.3">
      <c r="B33" s="25" t="s">
        <v>28</v>
      </c>
      <c r="C33" s="25" t="s">
        <v>102</v>
      </c>
      <c r="D33" s="25" t="s">
        <v>103</v>
      </c>
      <c r="E33" s="26" t="s">
        <v>104</v>
      </c>
      <c r="F33" s="39" t="s">
        <v>43</v>
      </c>
      <c r="G33" s="27">
        <v>26</v>
      </c>
      <c r="H33" s="27"/>
      <c r="I33" s="27">
        <f t="shared" si="5"/>
        <v>0</v>
      </c>
      <c r="J33" s="31">
        <v>0.23</v>
      </c>
      <c r="K33" s="28">
        <f t="shared" si="6"/>
        <v>0</v>
      </c>
      <c r="L33" s="29">
        <f t="shared" si="7"/>
        <v>0</v>
      </c>
    </row>
    <row r="34" spans="1:12" ht="28.05" customHeight="1" x14ac:dyDescent="0.3">
      <c r="B34" s="25" t="s">
        <v>28</v>
      </c>
      <c r="C34" s="25" t="s">
        <v>102</v>
      </c>
      <c r="D34" s="25" t="s">
        <v>105</v>
      </c>
      <c r="E34" s="26" t="s">
        <v>106</v>
      </c>
      <c r="F34" s="39" t="s">
        <v>43</v>
      </c>
      <c r="G34" s="27">
        <v>25</v>
      </c>
      <c r="H34" s="27"/>
      <c r="I34" s="27">
        <f t="shared" si="5"/>
        <v>0</v>
      </c>
      <c r="J34" s="31">
        <v>0.23</v>
      </c>
      <c r="K34" s="28">
        <f t="shared" si="6"/>
        <v>0</v>
      </c>
      <c r="L34" s="29">
        <f t="shared" si="7"/>
        <v>0</v>
      </c>
    </row>
    <row r="35" spans="1:12" ht="28.05" customHeight="1" x14ac:dyDescent="0.3">
      <c r="B35" s="25" t="s">
        <v>107</v>
      </c>
      <c r="C35" s="25" t="s">
        <v>108</v>
      </c>
      <c r="D35" s="25" t="s">
        <v>109</v>
      </c>
      <c r="E35" s="26" t="s">
        <v>110</v>
      </c>
      <c r="F35" s="39" t="s">
        <v>27</v>
      </c>
      <c r="G35" s="27">
        <v>15</v>
      </c>
      <c r="H35" s="27"/>
      <c r="I35" s="27">
        <f t="shared" si="5"/>
        <v>0</v>
      </c>
      <c r="J35" s="31">
        <v>0.23</v>
      </c>
      <c r="K35" s="28">
        <f t="shared" si="6"/>
        <v>0</v>
      </c>
      <c r="L35" s="29">
        <f t="shared" si="7"/>
        <v>0</v>
      </c>
    </row>
    <row r="36" spans="1:12" ht="28.05" customHeight="1" x14ac:dyDescent="0.3">
      <c r="B36" s="25" t="s">
        <v>107</v>
      </c>
      <c r="C36" s="25" t="s">
        <v>108</v>
      </c>
      <c r="D36" s="25" t="s">
        <v>111</v>
      </c>
      <c r="E36" s="26" t="s">
        <v>112</v>
      </c>
      <c r="F36" s="39" t="s">
        <v>27</v>
      </c>
      <c r="G36" s="27">
        <v>2</v>
      </c>
      <c r="H36" s="27"/>
      <c r="I36" s="27">
        <f t="shared" si="5"/>
        <v>0</v>
      </c>
      <c r="J36" s="31">
        <v>0.23</v>
      </c>
      <c r="K36" s="28">
        <f t="shared" si="6"/>
        <v>0</v>
      </c>
      <c r="L36" s="29">
        <f t="shared" si="7"/>
        <v>0</v>
      </c>
    </row>
    <row r="37" spans="1:12" ht="28.05" customHeight="1" x14ac:dyDescent="0.3">
      <c r="B37" s="25" t="s">
        <v>113</v>
      </c>
      <c r="C37" s="25" t="s">
        <v>114</v>
      </c>
      <c r="D37" s="25" t="s">
        <v>115</v>
      </c>
      <c r="E37" s="26" t="s">
        <v>116</v>
      </c>
      <c r="F37" s="39" t="s">
        <v>27</v>
      </c>
      <c r="G37" s="27">
        <v>2</v>
      </c>
      <c r="H37" s="27"/>
      <c r="I37" s="27">
        <f t="shared" si="5"/>
        <v>0</v>
      </c>
      <c r="J37" s="31">
        <v>0.23</v>
      </c>
      <c r="K37" s="28">
        <f t="shared" si="6"/>
        <v>0</v>
      </c>
      <c r="L37" s="29">
        <f t="shared" si="7"/>
        <v>0</v>
      </c>
    </row>
    <row r="38" spans="1:12" ht="28.05" customHeight="1" x14ac:dyDescent="0.3">
      <c r="B38" s="25" t="s">
        <v>117</v>
      </c>
      <c r="C38" s="25" t="s">
        <v>118</v>
      </c>
      <c r="D38" s="25" t="s">
        <v>119</v>
      </c>
      <c r="E38" s="26" t="s">
        <v>120</v>
      </c>
      <c r="F38" s="39" t="s">
        <v>35</v>
      </c>
      <c r="G38" s="27">
        <v>50</v>
      </c>
      <c r="H38" s="27"/>
      <c r="I38" s="27">
        <f t="shared" si="5"/>
        <v>0</v>
      </c>
      <c r="J38" s="31">
        <v>0.23</v>
      </c>
      <c r="K38" s="28">
        <f t="shared" si="6"/>
        <v>0</v>
      </c>
      <c r="L38" s="29">
        <f t="shared" si="7"/>
        <v>0</v>
      </c>
    </row>
    <row r="39" spans="1:12" ht="15" thickBot="1" x14ac:dyDescent="0.35">
      <c r="B39" s="33" t="s">
        <v>17</v>
      </c>
      <c r="C39" s="25" t="s">
        <v>17</v>
      </c>
      <c r="D39" s="25" t="s">
        <v>17</v>
      </c>
      <c r="E39" s="26" t="s">
        <v>17</v>
      </c>
      <c r="F39" s="25" t="s">
        <v>17</v>
      </c>
      <c r="G39" s="27"/>
      <c r="H39" s="30"/>
      <c r="I39" s="27"/>
      <c r="J39" s="32"/>
      <c r="K39" s="28"/>
      <c r="L39" s="29"/>
    </row>
    <row r="40" spans="1:12" ht="15" thickBot="1" x14ac:dyDescent="0.35">
      <c r="A40" s="3"/>
      <c r="B40" s="47"/>
      <c r="C40" s="48"/>
      <c r="D40" s="48"/>
      <c r="E40" s="48"/>
      <c r="F40" s="48"/>
      <c r="G40" s="48"/>
      <c r="H40" s="48"/>
      <c r="I40" s="48"/>
      <c r="J40" s="48"/>
      <c r="K40" s="49"/>
      <c r="L40" s="11">
        <f>SUM(L5:L39)</f>
        <v>0</v>
      </c>
    </row>
    <row r="41" spans="1:12" x14ac:dyDescent="0.3">
      <c r="A41" s="3"/>
      <c r="B41" s="3"/>
      <c r="C41" s="3"/>
      <c r="D41" s="3"/>
      <c r="E41" s="3"/>
      <c r="F41" s="14"/>
      <c r="G41" s="3"/>
      <c r="H41" s="3"/>
      <c r="I41" s="3"/>
      <c r="J41" s="2"/>
      <c r="K41" s="22"/>
      <c r="L41" s="22"/>
    </row>
    <row r="42" spans="1:12" x14ac:dyDescent="0.3">
      <c r="B42" s="51" t="s">
        <v>121</v>
      </c>
      <c r="C42" s="51"/>
    </row>
    <row r="44" spans="1:12" x14ac:dyDescent="0.3">
      <c r="I44" s="12"/>
      <c r="J44" s="13"/>
      <c r="K44" s="24"/>
      <c r="L44" s="24"/>
    </row>
    <row r="45" spans="1:12" x14ac:dyDescent="0.3">
      <c r="I45" s="50" t="s">
        <v>14</v>
      </c>
      <c r="J45" s="50"/>
      <c r="K45" s="50"/>
      <c r="L45" s="50"/>
    </row>
    <row r="46" spans="1:12" x14ac:dyDescent="0.3">
      <c r="I46" t="s">
        <v>15</v>
      </c>
    </row>
    <row r="47" spans="1:12" x14ac:dyDescent="0.3">
      <c r="I47" t="s">
        <v>16</v>
      </c>
    </row>
  </sheetData>
  <mergeCells count="4">
    <mergeCell ref="B1:L1"/>
    <mergeCell ref="B40:K40"/>
    <mergeCell ref="I45:L45"/>
    <mergeCell ref="B42:C42"/>
  </mergeCells>
  <phoneticPr fontId="16" type="noConversion"/>
  <conditionalFormatting sqref="A40:A41">
    <cfRule type="expression" dxfId="2" priority="25">
      <formula>AND(#REF!&lt;&gt;"",$A40="")</formula>
    </cfRule>
  </conditionalFormatting>
  <conditionalFormatting sqref="C3">
    <cfRule type="cellIs" dxfId="1" priority="21" operator="equal">
      <formula>0</formula>
    </cfRule>
  </conditionalFormatting>
  <conditionalFormatting sqref="D3:E3">
    <cfRule type="containsText" dxfId="0" priority="20" operator="containsText" text="&lt;&lt;">
      <formula>NOT(ISERROR(SEARCH("&lt;&lt;",D3)))</formula>
    </cfRule>
  </conditionalFormatting>
  <printOptions horizontalCentered="1"/>
  <pageMargins left="0.51181102362204722" right="0.51181102362204722" top="1.9685039370078741" bottom="0.78740157480314965" header="0.19685039370078741" footer="0.3937007874015748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Planilha1</vt:lpstr>
      <vt:lpstr>Planilha1!Area_de_impressao</vt:lpstr>
      <vt:lpstr>Planilha1!Print_Area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Eros</dc:creator>
  <cp:lastModifiedBy>Eros Rodrigues Martins</cp:lastModifiedBy>
  <cp:lastPrinted>2022-07-26T19:39:18Z</cp:lastPrinted>
  <dcterms:created xsi:type="dcterms:W3CDTF">2021-09-15T23:30:18Z</dcterms:created>
  <dcterms:modified xsi:type="dcterms:W3CDTF">2025-07-25T19:43:12Z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380b4d-8a71-4241-982c-3816ad3ce8fc_Enabled">
    <vt:lpwstr>true</vt:lpwstr>
  </property>
  <property fmtid="{D5CDD505-2E9C-101B-9397-08002B2CF9AE}" pid="3" name="MSIP_Label_ff380b4d-8a71-4241-982c-3816ad3ce8fc_SetDate">
    <vt:lpwstr>2022-09-01T19:04:24Z</vt:lpwstr>
  </property>
  <property fmtid="{D5CDD505-2E9C-101B-9397-08002B2CF9AE}" pid="4" name="MSIP_Label_ff380b4d-8a71-4241-982c-3816ad3ce8fc_Method">
    <vt:lpwstr>Standard</vt:lpwstr>
  </property>
  <property fmtid="{D5CDD505-2E9C-101B-9397-08002B2CF9AE}" pid="5" name="MSIP_Label_ff380b4d-8a71-4241-982c-3816ad3ce8fc_Name">
    <vt:lpwstr>defa4170-0d19-0005-0004-bc88714345d2</vt:lpwstr>
  </property>
  <property fmtid="{D5CDD505-2E9C-101B-9397-08002B2CF9AE}" pid="6" name="MSIP_Label_ff380b4d-8a71-4241-982c-3816ad3ce8fc_SiteId">
    <vt:lpwstr>eabe64c5-68f5-4a76-8301-9577a679e449</vt:lpwstr>
  </property>
  <property fmtid="{D5CDD505-2E9C-101B-9397-08002B2CF9AE}" pid="7" name="MSIP_Label_ff380b4d-8a71-4241-982c-3816ad3ce8fc_ActionId">
    <vt:lpwstr>bad4c890-b360-4d2a-8f73-d06dabb2f2f5</vt:lpwstr>
  </property>
  <property fmtid="{D5CDD505-2E9C-101B-9397-08002B2CF9AE}" pid="8" name="MSIP_Label_ff380b4d-8a71-4241-982c-3816ad3ce8fc_ContentBits">
    <vt:lpwstr>0</vt:lpwstr>
  </property>
</Properties>
</file>